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Обмен документами\Телепнева С. В\2025\ПРОЕКТ Бюджет 2025\"/>
    </mc:Choice>
  </mc:AlternateContent>
  <xr:revisionPtr revIDLastSave="0" documentId="13_ncr:1_{D81B4BA0-659F-446D-9570-41A27398B9C7}" xr6:coauthVersionLast="45" xr6:coauthVersionMax="47" xr10:uidLastSave="{00000000-0000-0000-0000-000000000000}"/>
  <bookViews>
    <workbookView xWindow="-108" yWindow="-108" windowWidth="23256" windowHeight="12600" xr2:uid="{00000000-000D-0000-FFFF-FFFF00000000}"/>
  </bookViews>
  <sheets>
    <sheet name="лист1" sheetId="4" r:id="rId1"/>
  </sheet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82" i="4" l="1"/>
  <c r="D82" i="4" l="1"/>
  <c r="D39" i="4"/>
  <c r="D83" i="4" l="1"/>
  <c r="C39" i="4" l="1"/>
  <c r="E39" i="4" l="1"/>
  <c r="I82" i="4" l="1"/>
  <c r="H82" i="4"/>
  <c r="H39" i="4" l="1"/>
  <c r="I39" i="4"/>
  <c r="G39" i="4"/>
  <c r="F39" i="4"/>
  <c r="E82" i="4"/>
  <c r="E83" i="4" s="1"/>
  <c r="G82" i="4" l="1"/>
  <c r="G83" i="4" s="1"/>
  <c r="I83" i="4"/>
  <c r="H83" i="4"/>
  <c r="F83" i="4"/>
  <c r="C82" i="4"/>
  <c r="C83" i="4" s="1"/>
</calcChain>
</file>

<file path=xl/sharedStrings.xml><?xml version="1.0" encoding="utf-8"?>
<sst xmlns="http://schemas.openxmlformats.org/spreadsheetml/2006/main" count="113" uniqueCount="112">
  <si>
    <t>НАЛОГОВЫЕ И НЕНАЛОГОВЫЕ ДОХОДЫ</t>
  </si>
  <si>
    <t>НАЛОГИ НА ПРИБЫЛЬ, ДОХОДЫ</t>
  </si>
  <si>
    <t>Налог на доходы физических лиц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</si>
  <si>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</si>
  <si>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</si>
  <si>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</si>
  <si>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</si>
  <si>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налог на вмененный доход для отдельных видов деятельности</t>
  </si>
  <si>
    <t>Единый сельскохозяйственный налог</t>
  </si>
  <si>
    <t>ГОСУДАРСТВЕННАЯ ПОШЛИНА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</si>
  <si>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</si>
  <si>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</si>
  <si>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</si>
  <si>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</si>
  <si>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</si>
  <si>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</si>
  <si>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</si>
  <si>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</si>
  <si>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</si>
  <si>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</si>
  <si>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Иные межбюджетные трансферты</t>
  </si>
  <si>
    <t>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</si>
  <si>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</t>
  </si>
  <si>
    <t>Классификация доходов</t>
  </si>
  <si>
    <t>Наименование</t>
  </si>
  <si>
    <t>ИТОГО ДОХОДОВ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</si>
  <si>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</si>
  <si>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</si>
  <si>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</si>
  <si>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Функционирование Правительства Российской Федерации, высших  исполнительных органов государственной власти субъектов Российской Федерации, местных администраций</t>
  </si>
  <si>
    <t>Судебная система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</si>
  <si>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</si>
  <si>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Обеспечение проведения выборов и референдумов</t>
  </si>
  <si>
    <t>Резервные фонды</t>
  </si>
  <si>
    <t>Другие общегосударственные вопросы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</si>
  <si>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</si>
  <si>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</si>
  <si>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Национальная экономика</t>
  </si>
  <si>
    <t>Общеэкономические вопросы</t>
  </si>
  <si>
    <t>Транспорт</t>
  </si>
  <si>
    <t>Дорожное хозяйство (дорожные фонды)</t>
  </si>
  <si>
    <t>Другие вопросы в области национальной экономики</t>
  </si>
  <si>
    <t>Жилищно-коммунальное хозяйство</t>
  </si>
  <si>
    <t>Коммунальное хозяйство</t>
  </si>
  <si>
    <t>Благоустройство</t>
  </si>
  <si>
    <t>Образование</t>
  </si>
  <si>
    <t>Дошкольное образование</t>
  </si>
  <si>
    <t>Общее образование</t>
  </si>
  <si>
    <t>Дополнительное образование детей</t>
  </si>
  <si>
    <t xml:space="preserve">Молодежная политика </t>
  </si>
  <si>
    <t>Другие вопросы в области образования</t>
  </si>
  <si>
    <t>Культура, кинематография</t>
  </si>
  <si>
    <t>Культура</t>
  </si>
  <si>
    <t>Другие вопросы в области культуры, кинематографии</t>
  </si>
  <si>
    <t>Здравоохранение</t>
  </si>
  <si>
    <t>Санитарно-эпидемиологическое благополучие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</si>
  <si>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</si>
  <si>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</si>
  <si>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</si>
  <si>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</si>
  <si>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</si>
  <si>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</si>
  <si>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>Массовый спорт</t>
  </si>
  <si>
    <t>Межбюджетные трансферты общего характера бюджетам бюджетной системы Российской Федерации</t>
  </si>
  <si>
    <t>Дотации на выравнивание бюджетной обеспеченности субъектов Российской Федерации и муниципальных образований</t>
  </si>
  <si>
    <t>ИТОГО РАСХОДОВ</t>
  </si>
  <si>
    <t>ДЕФИЦИТ/ПРОФИЦИТ (-/+)</t>
  </si>
  <si>
    <t>2 00 00000 00 0000 000</t>
  </si>
  <si>
    <t>2 02 00000 00 0000 000</t>
  </si>
  <si>
    <t>2 02 10000 00 0000 151</t>
  </si>
  <si>
    <t>2 02 20000 00 0000 151</t>
  </si>
  <si>
    <t>2 02 30000 00 0000 151</t>
  </si>
  <si>
    <t>2 02 40000 00 0000 151</t>
  </si>
  <si>
    <t>2 18 00000 00 0000 000</t>
  </si>
  <si>
    <t>2 19 00000 00 0000 000</t>
  </si>
  <si>
    <t>Субсидии бюджетам бюджетной системы Российской Федерации (межбюджетные субсидии)</t>
  </si>
  <si>
    <t>1 05 04000 02 0000 110</t>
  </si>
  <si>
    <t xml:space="preserve"> 1 00 00000 00 0000 000</t>
  </si>
  <si>
    <t xml:space="preserve"> 1 01 00000 00 0000 000</t>
  </si>
  <si>
    <t xml:space="preserve"> 1 01 02000 01 0000 110</t>
  </si>
  <si>
    <t xml:space="preserve"> 1 03 00000 00 0000 000</t>
  </si>
  <si>
    <t>1 03 02000 01 0000 110</t>
  </si>
  <si>
    <t>1 05 00000 00 0000 000</t>
  </si>
  <si>
    <t xml:space="preserve"> 1 05 01000 00 0000 110</t>
  </si>
  <si>
    <t>1 05 02000 02 0000 110</t>
  </si>
  <si>
    <t>1 05 03000 01 0000 110</t>
  </si>
  <si>
    <t xml:space="preserve"> 1 08 00000 00 0000 000</t>
  </si>
  <si>
    <t xml:space="preserve"> 1 11 00000 00 0000 000</t>
  </si>
  <si>
    <t xml:space="preserve"> 1 12 00000 00 0000 000</t>
  </si>
  <si>
    <t xml:space="preserve"> 1 13 00000 00 0000 000</t>
  </si>
  <si>
    <t xml:space="preserve"> 1 14 00000 00 0000 000</t>
  </si>
  <si>
    <t xml:space="preserve"> 1 16 00000 00 0000 000</t>
  </si>
  <si>
    <t>1 17 00000 00 0000 000</t>
  </si>
  <si>
    <t>Налог, взимаемый в связи с применением патентной системы налогообложения</t>
  </si>
  <si>
    <t>(рублей)</t>
  </si>
  <si>
    <t>2 07 00000 00 0000 000</t>
  </si>
  <si>
    <t>ПРОЧИЕ БЕЗВОЗМЕЗДНЫЕ ПОСТУПЛЕНИЯ</t>
  </si>
  <si>
    <t>*</t>
  </si>
  <si>
    <t>**</t>
  </si>
  <si>
    <t>Условно утвержденные расходы</t>
  </si>
  <si>
    <t>По проекту бюджета на 2025 год</t>
  </si>
  <si>
    <t>1 09 00000 00 0000 000</t>
  </si>
  <si>
    <t>ЗАДОЛЖЕННОСТЬ И ПЕРЕРАСЧЕТЫ ПО ОТМЕНЕННЫМ НАЛОГАМ, СБОРАМ И ИНЫМ ОБЯЗАТЕЛЬНЫМ ПЛАТЕЖАМ</t>
  </si>
  <si>
    <t>По проекту бюджета на 2026 год</t>
  </si>
  <si>
    <t xml:space="preserve">Обеспечение проведения выборов и референдумов </t>
  </si>
  <si>
    <t>Прочие межбюджетные трансферты общего характера</t>
  </si>
  <si>
    <t>Доходы и расходы бюджета муниципаьного района "Обоянский район" Курской области по подразделам за 2023-2027 гг.</t>
  </si>
  <si>
    <t>Факт за 2023 год</t>
  </si>
  <si>
    <t>Уточненный план с учетом изменений
 по состоянию 
на 01.10.2024 г. *)</t>
  </si>
  <si>
    <t>Исполнено 
по состоянию 
на 01.10.2024</t>
  </si>
  <si>
    <r>
      <t>Ожидаемое исполнение 
в 2024 году</t>
    </r>
    <r>
      <rPr>
        <b/>
        <sz val="12"/>
        <color indexed="10"/>
        <rFont val="Times New Roman"/>
        <family val="1"/>
        <charset val="204"/>
      </rPr>
      <t xml:space="preserve"> </t>
    </r>
  </si>
  <si>
    <t>По проекту бюджета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</si>
</sst>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##\ ###\ ###\ ###\ ##0.00"/>
    <numFmt numFmtId="165" formatCode="#,##0.0"/>
    <numFmt numFmtId="166" formatCode="0000"/>
  </numFmts>
  <fonts count="18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  <font>
      <b/>
      <sz val="11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rgb="FFFF0000"/>
      <name val="Calibri"/>
      <family val="2"/>
      <charset val="204"/>
      <scheme val="minor"/>
    </font>
    <font>
      <sz val="11"/>
      <color rgb="FFFF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2" fillId="0" borderId="0"/>
  </cellStyleXfs>
  <cellXfs count="71">
    <xf numFmtId="0" fontId="0" fillId="0" borderId="0" xfId="0"/>
    <xf numFmtId="0" fontId="0" fillId="0" borderId="1" xfId="0" applyBorder="1"/>
    <xf numFmtId="0" fontId="0" fillId="0" borderId="1" xfId="0" applyBorder="1" applyAlignment="1">
      <alignment wrapText="1"/>
    </xf>
    <xf numFmtId="165" fontId="3" fillId="0" borderId="2" xfId="1" applyNumberFormat="1" applyFont="1" applyBorder="1" applyAlignment="1" applyProtection="1">
      <alignment horizontal="center" vertical="center" wrapText="1"/>
      <protection locked="0"/>
    </xf>
    <xf numFmtId="165" fontId="3" fillId="0" borderId="3" xfId="1" applyNumberFormat="1" applyFont="1" applyBorder="1" applyAlignment="1" applyProtection="1">
      <alignment horizontal="center" vertical="center" wrapText="1"/>
      <protection locked="0"/>
    </xf>
    <xf numFmtId="0" fontId="1" fillId="0" borderId="1" xfId="0" applyFont="1" applyBorder="1"/>
    <xf numFmtId="166" fontId="3" fillId="0" borderId="2" xfId="1" applyNumberFormat="1" applyFont="1" applyBorder="1" applyAlignment="1" applyProtection="1">
      <alignment horizontal="center" wrapText="1"/>
      <protection locked="0"/>
    </xf>
    <xf numFmtId="166" fontId="5" fillId="0" borderId="6" xfId="1" applyNumberFormat="1" applyFont="1" applyBorder="1" applyAlignment="1" applyProtection="1">
      <alignment horizontal="center" wrapText="1"/>
      <protection locked="0"/>
    </xf>
    <xf numFmtId="166" fontId="3" fillId="0" borderId="6" xfId="1" applyNumberFormat="1" applyFont="1" applyBorder="1" applyAlignment="1" applyProtection="1">
      <alignment horizontal="center" wrapText="1"/>
      <protection locked="0"/>
    </xf>
    <xf numFmtId="0" fontId="6" fillId="0" borderId="1" xfId="0" applyFont="1" applyBorder="1"/>
    <xf numFmtId="0" fontId="6" fillId="0" borderId="1" xfId="0" applyFont="1" applyBorder="1" applyAlignment="1">
      <alignment wrapText="1"/>
    </xf>
    <xf numFmtId="0" fontId="3" fillId="0" borderId="9" xfId="1" applyFont="1" applyBorder="1" applyAlignment="1" applyProtection="1">
      <alignment wrapText="1"/>
      <protection locked="0"/>
    </xf>
    <xf numFmtId="0" fontId="5" fillId="0" borderId="10" xfId="1" applyFont="1" applyBorder="1" applyAlignment="1" applyProtection="1">
      <alignment wrapText="1"/>
      <protection locked="0"/>
    </xf>
    <xf numFmtId="0" fontId="3" fillId="0" borderId="10" xfId="1" applyFont="1" applyBorder="1" applyAlignment="1" applyProtection="1">
      <alignment wrapText="1"/>
      <protection locked="0"/>
    </xf>
    <xf numFmtId="0" fontId="5" fillId="0" borderId="11" xfId="0" applyFont="1" applyBorder="1" applyAlignment="1">
      <alignment horizontal="left" vertical="center" wrapText="1"/>
    </xf>
    <xf numFmtId="0" fontId="1" fillId="0" borderId="0" xfId="0" applyFont="1"/>
    <xf numFmtId="0" fontId="9" fillId="0" borderId="0" xfId="0" applyFont="1" applyAlignment="1" applyProtection="1">
      <alignment horizontal="center"/>
      <protection locked="0"/>
    </xf>
    <xf numFmtId="0" fontId="10" fillId="0" borderId="0" xfId="0" applyFont="1"/>
    <xf numFmtId="164" fontId="12" fillId="0" borderId="1" xfId="0" applyNumberFormat="1" applyFont="1" applyBorder="1"/>
    <xf numFmtId="0" fontId="4" fillId="0" borderId="1" xfId="0" applyFont="1" applyBorder="1" applyAlignment="1">
      <alignment wrapText="1"/>
    </xf>
    <xf numFmtId="0" fontId="0" fillId="0" borderId="0" xfId="0" applyAlignment="1">
      <alignment horizontal="center"/>
    </xf>
    <xf numFmtId="0" fontId="5" fillId="0" borderId="7" xfId="0" applyFont="1" applyBorder="1" applyAlignment="1">
      <alignment horizontal="left" wrapText="1"/>
    </xf>
    <xf numFmtId="165" fontId="3" fillId="0" borderId="14" xfId="1" applyNumberFormat="1" applyFont="1" applyBorder="1" applyAlignment="1" applyProtection="1">
      <alignment horizontal="center" wrapText="1"/>
      <protection locked="0"/>
    </xf>
    <xf numFmtId="164" fontId="12" fillId="0" borderId="7" xfId="0" applyNumberFormat="1" applyFont="1" applyBorder="1"/>
    <xf numFmtId="164" fontId="12" fillId="0" borderId="10" xfId="0" applyNumberFormat="1" applyFont="1" applyBorder="1"/>
    <xf numFmtId="164" fontId="12" fillId="0" borderId="0" xfId="0" applyNumberFormat="1" applyFont="1"/>
    <xf numFmtId="164" fontId="14" fillId="0" borderId="7" xfId="0" applyNumberFormat="1" applyFont="1" applyBorder="1"/>
    <xf numFmtId="164" fontId="14" fillId="0" borderId="10" xfId="0" applyNumberFormat="1" applyFont="1" applyBorder="1"/>
    <xf numFmtId="164" fontId="15" fillId="0" borderId="10" xfId="0" applyNumberFormat="1" applyFont="1" applyBorder="1"/>
    <xf numFmtId="164" fontId="15" fillId="0" borderId="7" xfId="0" applyNumberFormat="1" applyFont="1" applyBorder="1"/>
    <xf numFmtId="164" fontId="12" fillId="0" borderId="11" xfId="0" applyNumberFormat="1" applyFont="1" applyBorder="1"/>
    <xf numFmtId="165" fontId="3" fillId="0" borderId="4" xfId="1" applyNumberFormat="1" applyFont="1" applyBorder="1" applyAlignment="1" applyProtection="1">
      <alignment horizontal="center" wrapText="1"/>
      <protection locked="0"/>
    </xf>
    <xf numFmtId="165" fontId="3" fillId="0" borderId="5" xfId="1" applyNumberFormat="1" applyFont="1" applyBorder="1" applyAlignment="1" applyProtection="1">
      <alignment horizontal="center" wrapText="1"/>
      <protection locked="0"/>
    </xf>
    <xf numFmtId="0" fontId="3" fillId="0" borderId="8" xfId="1" applyFont="1" applyBorder="1" applyAlignment="1" applyProtection="1">
      <alignment horizontal="center" vertical="top" wrapText="1"/>
      <protection locked="0"/>
    </xf>
    <xf numFmtId="0" fontId="3" fillId="0" borderId="12" xfId="1" applyFont="1" applyBorder="1" applyAlignment="1" applyProtection="1">
      <alignment horizontal="center" vertical="top" wrapText="1"/>
      <protection locked="0"/>
    </xf>
    <xf numFmtId="165" fontId="3" fillId="0" borderId="4" xfId="1" applyNumberFormat="1" applyFont="1" applyBorder="1" applyAlignment="1" applyProtection="1">
      <alignment horizontal="center" vertical="center" wrapText="1"/>
      <protection locked="0"/>
    </xf>
    <xf numFmtId="165" fontId="3" fillId="0" borderId="13" xfId="1" applyNumberFormat="1" applyFont="1" applyBorder="1" applyAlignment="1" applyProtection="1">
      <alignment horizontal="center" vertical="center" wrapText="1"/>
      <protection locked="0"/>
    </xf>
    <xf numFmtId="164" fontId="14" fillId="2" borderId="1" xfId="0" applyNumberFormat="1" applyFont="1" applyFill="1" applyBorder="1"/>
    <xf numFmtId="164" fontId="15" fillId="2" borderId="10" xfId="0" applyNumberFormat="1" applyFont="1" applyFill="1" applyBorder="1"/>
    <xf numFmtId="164" fontId="14" fillId="2" borderId="10" xfId="0" applyNumberFormat="1" applyFont="1" applyFill="1" applyBorder="1"/>
    <xf numFmtId="164" fontId="14" fillId="2" borderId="7" xfId="0" applyNumberFormat="1" applyFont="1" applyFill="1" applyBorder="1"/>
    <xf numFmtId="164" fontId="17" fillId="2" borderId="7" xfId="0" applyNumberFormat="1" applyFont="1" applyFill="1" applyBorder="1"/>
    <xf numFmtId="164" fontId="15" fillId="2" borderId="7" xfId="0" applyNumberFormat="1" applyFont="1" applyFill="1" applyBorder="1"/>
    <xf numFmtId="164" fontId="14" fillId="2" borderId="16" xfId="0" applyNumberFormat="1" applyFont="1" applyFill="1" applyBorder="1"/>
    <xf numFmtId="0" fontId="0" fillId="0" borderId="0" xfId="0" applyFill="1"/>
    <xf numFmtId="0" fontId="0" fillId="0" borderId="0" xfId="0" applyFill="1" applyAlignment="1">
      <alignment horizontal="center"/>
    </xf>
    <xf numFmtId="0" fontId="10" fillId="0" borderId="0" xfId="0" applyFont="1" applyFill="1"/>
    <xf numFmtId="0" fontId="11" fillId="0" borderId="0" xfId="0" applyFont="1" applyFill="1"/>
    <xf numFmtId="165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3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3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8" fillId="2" borderId="7" xfId="0" applyNumberFormat="1" applyFont="1" applyFill="1" applyBorder="1" applyAlignment="1">
      <alignment horizontal="right" wrapText="1"/>
    </xf>
    <xf numFmtId="164" fontId="8" fillId="2" borderId="10" xfId="0" applyNumberFormat="1" applyFont="1" applyFill="1" applyBorder="1" applyAlignment="1">
      <alignment horizontal="right" wrapText="1"/>
    </xf>
    <xf numFmtId="164" fontId="17" fillId="2" borderId="10" xfId="0" applyNumberFormat="1" applyFont="1" applyFill="1" applyBorder="1"/>
    <xf numFmtId="164" fontId="14" fillId="2" borderId="15" xfId="0" applyNumberFormat="1" applyFont="1" applyFill="1" applyBorder="1"/>
    <xf numFmtId="164" fontId="15" fillId="0" borderId="1" xfId="0" applyNumberFormat="1" applyFont="1" applyFill="1" applyBorder="1"/>
    <xf numFmtId="164" fontId="14" fillId="0" borderId="1" xfId="0" applyNumberFormat="1" applyFont="1" applyFill="1" applyBorder="1"/>
    <xf numFmtId="164" fontId="16" fillId="0" borderId="0" xfId="0" applyNumberFormat="1" applyFont="1" applyFill="1"/>
    <xf numFmtId="164" fontId="15" fillId="0" borderId="10" xfId="0" applyNumberFormat="1" applyFont="1" applyFill="1" applyBorder="1"/>
    <xf numFmtId="164" fontId="14" fillId="0" borderId="10" xfId="0" applyNumberFormat="1" applyFont="1" applyFill="1" applyBorder="1"/>
    <xf numFmtId="164" fontId="12" fillId="0" borderId="10" xfId="0" applyNumberFormat="1" applyFont="1" applyFill="1" applyBorder="1"/>
    <xf numFmtId="164" fontId="14" fillId="0" borderId="16" xfId="0" applyNumberFormat="1" applyFont="1" applyFill="1" applyBorder="1"/>
    <xf numFmtId="2" fontId="0" fillId="0" borderId="0" xfId="0" applyNumberFormat="1" applyFill="1"/>
    <xf numFmtId="0" fontId="14" fillId="0" borderId="1" xfId="0" applyFont="1" applyFill="1" applyBorder="1"/>
    <xf numFmtId="164" fontId="12" fillId="0" borderId="1" xfId="0" applyNumberFormat="1" applyFont="1" applyFill="1" applyBorder="1"/>
    <xf numFmtId="164" fontId="12" fillId="0" borderId="0" xfId="0" applyNumberFormat="1" applyFont="1" applyFill="1"/>
    <xf numFmtId="164" fontId="14" fillId="0" borderId="7" xfId="0" applyNumberFormat="1" applyFont="1" applyFill="1" applyBorder="1"/>
    <xf numFmtId="164" fontId="17" fillId="0" borderId="7" xfId="0" applyNumberFormat="1" applyFont="1" applyFill="1" applyBorder="1"/>
    <xf numFmtId="164" fontId="15" fillId="0" borderId="7" xfId="0" applyNumberFormat="1" applyFont="1" applyFill="1" applyBorder="1"/>
    <xf numFmtId="164" fontId="13" fillId="0" borderId="17" xfId="0" applyNumberFormat="1" applyFont="1" applyFill="1" applyBorder="1"/>
  </cellXfs>
  <cellStyles count="2">
    <cellStyle name="Обычный" xfId="0" builtinId="0"/>
    <cellStyle name="Обычный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5:J85"/>
  <sheetViews>
    <sheetView tabSelected="1" workbookViewId="0">
      <selection activeCell="F80" sqref="F80"/>
    </sheetView>
  </sheetViews>
  <sheetFormatPr defaultRowHeight="14.4" x14ac:dyDescent="0.3"/>
  <cols>
    <col min="1" max="1" width="26"/>
    <col min="2" max="2" width="36.6640625" customWidth="1"/>
    <col min="3" max="3" width="17" style="44"/>
    <col min="4" max="4" width="18.5546875" style="44" customWidth="1"/>
    <col min="5" max="6" width="17" style="44"/>
    <col min="7" max="7" width="17.33203125" customWidth="1"/>
    <col min="8" max="9" width="16" customWidth="1"/>
  </cols>
  <sheetData>
    <row r="5" spans="1:9" x14ac:dyDescent="0.3">
      <c r="C5" s="44" t="s">
        <v>97</v>
      </c>
      <c r="D5" s="45" t="s">
        <v>98</v>
      </c>
      <c r="E5" s="45" t="s">
        <v>97</v>
      </c>
    </row>
    <row r="9" spans="1:9" ht="17.399999999999999" x14ac:dyDescent="0.3">
      <c r="A9" s="17" t="s">
        <v>106</v>
      </c>
      <c r="B9" s="17"/>
      <c r="C9" s="46"/>
      <c r="D9" s="46"/>
      <c r="E9" s="47"/>
      <c r="F9" s="47"/>
      <c r="I9" s="20"/>
    </row>
    <row r="10" spans="1:9" ht="16.2" thickBot="1" x14ac:dyDescent="0.35">
      <c r="C10" s="45"/>
      <c r="D10" s="45"/>
      <c r="E10" s="45"/>
      <c r="G10" s="20"/>
      <c r="H10" s="20"/>
      <c r="I10" s="16" t="s">
        <v>94</v>
      </c>
    </row>
    <row r="11" spans="1:9" ht="93.6" x14ac:dyDescent="0.3">
      <c r="A11" s="3" t="s">
        <v>23</v>
      </c>
      <c r="B11" s="4" t="s">
        <v>24</v>
      </c>
      <c r="C11" s="48" t="s">
        <v>107</v>
      </c>
      <c r="D11" s="48" t="s">
        <v>108</v>
      </c>
      <c r="E11" s="48" t="s">
        <v>109</v>
      </c>
      <c r="F11" s="49" t="s">
        <v>110</v>
      </c>
      <c r="G11" s="49" t="s">
        <v>100</v>
      </c>
      <c r="H11" s="50" t="s">
        <v>103</v>
      </c>
      <c r="I11" s="51" t="s">
        <v>111</v>
      </c>
    </row>
    <row r="12" spans="1:9" ht="28.2" x14ac:dyDescent="0.3">
      <c r="A12" s="5" t="s">
        <v>77</v>
      </c>
      <c r="B12" s="19" t="s">
        <v>0</v>
      </c>
      <c r="C12" s="56">
        <v>214110874.59</v>
      </c>
      <c r="D12" s="56">
        <v>229398407.94</v>
      </c>
      <c r="E12" s="56">
        <v>174491551.86000001</v>
      </c>
      <c r="F12" s="56">
        <v>235171243</v>
      </c>
      <c r="G12" s="29">
        <v>228577853</v>
      </c>
      <c r="H12" s="28">
        <v>275073599</v>
      </c>
      <c r="I12" s="29">
        <v>294613205</v>
      </c>
    </row>
    <row r="13" spans="1:9" x14ac:dyDescent="0.3">
      <c r="A13" s="1" t="s">
        <v>78</v>
      </c>
      <c r="B13" s="10" t="s">
        <v>1</v>
      </c>
      <c r="C13" s="57">
        <v>157311420.22</v>
      </c>
      <c r="D13" s="57">
        <v>163619660</v>
      </c>
      <c r="E13" s="57">
        <v>122382856.79000001</v>
      </c>
      <c r="F13" s="57">
        <v>166997146</v>
      </c>
      <c r="G13" s="26">
        <v>166045338</v>
      </c>
      <c r="H13" s="27">
        <v>210831623</v>
      </c>
      <c r="I13" s="26">
        <v>225875098</v>
      </c>
    </row>
    <row r="14" spans="1:9" x14ac:dyDescent="0.3">
      <c r="A14" s="1" t="s">
        <v>79</v>
      </c>
      <c r="B14" s="10" t="s">
        <v>2</v>
      </c>
      <c r="C14" s="57">
        <v>157311420.22</v>
      </c>
      <c r="D14" s="57">
        <v>163619660</v>
      </c>
      <c r="E14" s="57">
        <v>122382856.79000001</v>
      </c>
      <c r="F14" s="57">
        <v>166997146</v>
      </c>
      <c r="G14" s="26">
        <v>166045338</v>
      </c>
      <c r="H14" s="27">
        <v>210831623</v>
      </c>
      <c r="I14" s="26">
        <v>225875098</v>
      </c>
    </row>
    <row r="15" spans="1:9" ht="55.8" x14ac:dyDescent="0.3">
      <c r="A15" s="1" t="s">
        <v>80</v>
      </c>
      <c r="B15" s="10" t="s">
        <v>3</v>
      </c>
      <c r="C15" s="57">
        <v>13891195.199999999</v>
      </c>
      <c r="D15" s="57">
        <v>13928700</v>
      </c>
      <c r="E15" s="57">
        <v>9959762.4199999999</v>
      </c>
      <c r="F15" s="57">
        <v>14791000</v>
      </c>
      <c r="G15" s="26">
        <v>15407841</v>
      </c>
      <c r="H15" s="27">
        <v>15604416</v>
      </c>
      <c r="I15" s="26">
        <v>20507812</v>
      </c>
    </row>
    <row r="16" spans="1:9" ht="42" x14ac:dyDescent="0.3">
      <c r="A16" s="1" t="s">
        <v>81</v>
      </c>
      <c r="B16" s="10" t="s">
        <v>4</v>
      </c>
      <c r="C16" s="57">
        <v>13891195.199999999</v>
      </c>
      <c r="D16" s="57">
        <v>13928700</v>
      </c>
      <c r="E16" s="57">
        <v>9959762.4199999999</v>
      </c>
      <c r="F16" s="57">
        <v>14791000</v>
      </c>
      <c r="G16" s="26">
        <v>15407841</v>
      </c>
      <c r="H16" s="27">
        <v>15604416</v>
      </c>
      <c r="I16" s="26">
        <v>20507812</v>
      </c>
    </row>
    <row r="17" spans="1:9" x14ac:dyDescent="0.3">
      <c r="A17" s="1" t="s">
        <v>82</v>
      </c>
      <c r="B17" s="9" t="s">
        <v>5</v>
      </c>
      <c r="C17" s="57">
        <v>6579806.2400000002</v>
      </c>
      <c r="D17" s="57">
        <v>13095616.49</v>
      </c>
      <c r="E17" s="57">
        <v>13040148.32</v>
      </c>
      <c r="F17" s="70">
        <v>11054769</v>
      </c>
      <c r="G17" s="26">
        <v>13760206</v>
      </c>
      <c r="H17" s="27">
        <v>15554834</v>
      </c>
      <c r="I17" s="26">
        <v>14963430</v>
      </c>
    </row>
    <row r="18" spans="1:9" ht="42" x14ac:dyDescent="0.3">
      <c r="A18" s="1" t="s">
        <v>83</v>
      </c>
      <c r="B18" s="10" t="s">
        <v>6</v>
      </c>
      <c r="C18" s="57">
        <v>3758235.29</v>
      </c>
      <c r="D18" s="57">
        <v>5227082.4400000004</v>
      </c>
      <c r="E18" s="57">
        <v>6047463.1699999999</v>
      </c>
      <c r="F18" s="57">
        <v>7954616</v>
      </c>
      <c r="G18" s="26">
        <v>6599593</v>
      </c>
      <c r="H18" s="27">
        <v>8446086</v>
      </c>
      <c r="I18" s="26">
        <v>7865148</v>
      </c>
    </row>
    <row r="19" spans="1:9" ht="28.2" x14ac:dyDescent="0.3">
      <c r="A19" s="1" t="s">
        <v>84</v>
      </c>
      <c r="B19" s="10" t="s">
        <v>7</v>
      </c>
      <c r="C19" s="57">
        <v>-144707.65</v>
      </c>
      <c r="D19" s="64"/>
      <c r="E19" s="57">
        <v>1350.86</v>
      </c>
      <c r="F19" s="57">
        <v>0</v>
      </c>
      <c r="G19" s="26">
        <v>0</v>
      </c>
      <c r="H19" s="27">
        <v>0</v>
      </c>
      <c r="I19" s="26">
        <v>0</v>
      </c>
    </row>
    <row r="20" spans="1:9" x14ac:dyDescent="0.3">
      <c r="A20" s="1" t="s">
        <v>85</v>
      </c>
      <c r="B20" s="9" t="s">
        <v>8</v>
      </c>
      <c r="C20" s="57">
        <v>384375.67</v>
      </c>
      <c r="D20" s="57">
        <v>553537.05000000005</v>
      </c>
      <c r="E20" s="57">
        <v>551555.97</v>
      </c>
      <c r="F20" s="57">
        <v>551736</v>
      </c>
      <c r="G20" s="26">
        <v>548613</v>
      </c>
      <c r="H20" s="27">
        <v>580748</v>
      </c>
      <c r="I20" s="26">
        <v>613282</v>
      </c>
    </row>
    <row r="21" spans="1:9" ht="43.2" x14ac:dyDescent="0.3">
      <c r="A21" s="1" t="s">
        <v>76</v>
      </c>
      <c r="B21" s="2" t="s">
        <v>93</v>
      </c>
      <c r="C21" s="57">
        <v>2581905.23</v>
      </c>
      <c r="D21" s="57">
        <v>7314997</v>
      </c>
      <c r="E21" s="57">
        <v>6439778.3200000003</v>
      </c>
      <c r="F21" s="57">
        <v>5939652</v>
      </c>
      <c r="G21" s="26">
        <v>6612000</v>
      </c>
      <c r="H21" s="27">
        <v>6528000</v>
      </c>
      <c r="I21" s="26">
        <v>6485000</v>
      </c>
    </row>
    <row r="22" spans="1:9" x14ac:dyDescent="0.3">
      <c r="A22" s="1" t="s">
        <v>86</v>
      </c>
      <c r="B22" s="9" t="s">
        <v>9</v>
      </c>
      <c r="C22" s="57">
        <v>3151613.01</v>
      </c>
      <c r="D22" s="57">
        <v>4039485</v>
      </c>
      <c r="E22" s="57">
        <v>2740161.97</v>
      </c>
      <c r="F22" s="57">
        <v>4039485</v>
      </c>
      <c r="G22" s="26">
        <v>3151616</v>
      </c>
      <c r="H22" s="27">
        <v>3151616</v>
      </c>
      <c r="I22" s="26">
        <v>3151616</v>
      </c>
    </row>
    <row r="23" spans="1:9" ht="43.2" x14ac:dyDescent="0.3">
      <c r="A23" s="1" t="s">
        <v>101</v>
      </c>
      <c r="B23" s="2" t="s">
        <v>102</v>
      </c>
      <c r="C23" s="57">
        <v>-273.81</v>
      </c>
      <c r="D23" s="64"/>
      <c r="E23" s="57">
        <v>-201.48</v>
      </c>
      <c r="F23" s="57">
        <v>-201.48</v>
      </c>
      <c r="G23" s="26"/>
      <c r="H23" s="27"/>
      <c r="I23" s="26"/>
    </row>
    <row r="24" spans="1:9" ht="69.599999999999994" x14ac:dyDescent="0.3">
      <c r="A24" s="1" t="s">
        <v>87</v>
      </c>
      <c r="B24" s="10" t="s">
        <v>10</v>
      </c>
      <c r="C24" s="57">
        <v>23973217.699999999</v>
      </c>
      <c r="D24" s="57">
        <v>20893896</v>
      </c>
      <c r="E24" s="57">
        <v>14034493.16</v>
      </c>
      <c r="F24" s="57">
        <v>20893896</v>
      </c>
      <c r="G24" s="26">
        <v>24059173</v>
      </c>
      <c r="H24" s="27">
        <v>24059173</v>
      </c>
      <c r="I24" s="26">
        <v>24059173</v>
      </c>
    </row>
    <row r="25" spans="1:9" x14ac:dyDescent="0.3">
      <c r="A25" s="1" t="s">
        <v>88</v>
      </c>
      <c r="B25" s="9" t="s">
        <v>11</v>
      </c>
      <c r="C25" s="57">
        <v>55110.77</v>
      </c>
      <c r="D25" s="57">
        <v>219182.95</v>
      </c>
      <c r="E25" s="57">
        <v>219248.5</v>
      </c>
      <c r="F25" s="57">
        <v>227964</v>
      </c>
      <c r="G25" s="26">
        <v>44028</v>
      </c>
      <c r="H25" s="27">
        <v>44028</v>
      </c>
      <c r="I25" s="26">
        <v>44028</v>
      </c>
    </row>
    <row r="26" spans="1:9" ht="42" x14ac:dyDescent="0.3">
      <c r="A26" s="1" t="s">
        <v>89</v>
      </c>
      <c r="B26" s="10" t="s">
        <v>12</v>
      </c>
      <c r="C26" s="57">
        <v>4202972.62</v>
      </c>
      <c r="D26" s="57">
        <v>4021327.61</v>
      </c>
      <c r="E26" s="57">
        <v>2892010.07</v>
      </c>
      <c r="F26" s="57">
        <v>4021328</v>
      </c>
      <c r="G26" s="26">
        <v>4290180</v>
      </c>
      <c r="H26" s="27">
        <v>4290180</v>
      </c>
      <c r="I26" s="26">
        <v>4290180</v>
      </c>
    </row>
    <row r="27" spans="1:9" ht="42" x14ac:dyDescent="0.3">
      <c r="A27" s="1" t="s">
        <v>90</v>
      </c>
      <c r="B27" s="10" t="s">
        <v>13</v>
      </c>
      <c r="C27" s="57">
        <v>4011141.44</v>
      </c>
      <c r="D27" s="57">
        <v>8310398.8899999997</v>
      </c>
      <c r="E27" s="57">
        <v>8334934.46</v>
      </c>
      <c r="F27" s="57">
        <v>8484279</v>
      </c>
      <c r="G27" s="26">
        <v>700000</v>
      </c>
      <c r="H27" s="27">
        <v>600000</v>
      </c>
      <c r="I27" s="26">
        <v>600000</v>
      </c>
    </row>
    <row r="28" spans="1:9" x14ac:dyDescent="0.3">
      <c r="A28" s="1" t="s">
        <v>91</v>
      </c>
      <c r="B28" s="9" t="s">
        <v>14</v>
      </c>
      <c r="C28" s="57">
        <v>848671.2</v>
      </c>
      <c r="D28" s="57">
        <v>911158</v>
      </c>
      <c r="E28" s="57">
        <v>711230.17</v>
      </c>
      <c r="F28" s="57">
        <v>911158</v>
      </c>
      <c r="G28" s="26">
        <v>795659</v>
      </c>
      <c r="H28" s="27">
        <v>937729</v>
      </c>
      <c r="I28" s="26">
        <v>1121868</v>
      </c>
    </row>
    <row r="29" spans="1:9" x14ac:dyDescent="0.3">
      <c r="A29" s="1" t="s">
        <v>92</v>
      </c>
      <c r="B29" s="9" t="s">
        <v>15</v>
      </c>
      <c r="C29" s="57">
        <v>86000</v>
      </c>
      <c r="D29" s="57">
        <v>358983</v>
      </c>
      <c r="E29" s="57">
        <v>176907.48</v>
      </c>
      <c r="F29" s="57">
        <v>358983</v>
      </c>
      <c r="G29" s="26">
        <v>323812</v>
      </c>
      <c r="H29" s="27">
        <v>0</v>
      </c>
      <c r="I29" s="26">
        <v>0</v>
      </c>
    </row>
    <row r="30" spans="1:9" x14ac:dyDescent="0.3">
      <c r="A30" s="1" t="s">
        <v>67</v>
      </c>
      <c r="B30" s="5" t="s">
        <v>16</v>
      </c>
      <c r="C30" s="56">
        <v>668020047.32000005</v>
      </c>
      <c r="D30" s="56">
        <v>817593151.50999999</v>
      </c>
      <c r="E30" s="56">
        <v>678819403.84000003</v>
      </c>
      <c r="F30" s="56">
        <v>817593151.50999999</v>
      </c>
      <c r="G30" s="29">
        <v>613019920</v>
      </c>
      <c r="H30" s="28">
        <v>537727649</v>
      </c>
      <c r="I30" s="29">
        <v>536615682</v>
      </c>
    </row>
    <row r="31" spans="1:9" ht="43.2" x14ac:dyDescent="0.3">
      <c r="A31" s="1" t="s">
        <v>68</v>
      </c>
      <c r="B31" s="2" t="s">
        <v>17</v>
      </c>
      <c r="C31" s="57">
        <v>670344173.72000003</v>
      </c>
      <c r="D31" s="57">
        <v>822276669</v>
      </c>
      <c r="E31" s="57">
        <v>683502921.33000004</v>
      </c>
      <c r="F31" s="57">
        <v>822276669</v>
      </c>
      <c r="G31" s="26">
        <v>613019920</v>
      </c>
      <c r="H31" s="27">
        <v>537727649</v>
      </c>
      <c r="I31" s="26">
        <v>536615682</v>
      </c>
    </row>
    <row r="32" spans="1:9" ht="28.8" x14ac:dyDescent="0.3">
      <c r="A32" s="1" t="s">
        <v>69</v>
      </c>
      <c r="B32" s="2" t="s">
        <v>18</v>
      </c>
      <c r="C32" s="57">
        <v>75052635</v>
      </c>
      <c r="D32" s="57">
        <v>58861110</v>
      </c>
      <c r="E32" s="57">
        <v>58861110</v>
      </c>
      <c r="F32" s="57">
        <v>58861110</v>
      </c>
      <c r="G32" s="26">
        <v>28204688</v>
      </c>
      <c r="H32" s="27">
        <v>1060432</v>
      </c>
      <c r="I32" s="26">
        <v>842878</v>
      </c>
    </row>
    <row r="33" spans="1:9" ht="43.2" x14ac:dyDescent="0.3">
      <c r="A33" s="1" t="s">
        <v>70</v>
      </c>
      <c r="B33" s="2" t="s">
        <v>75</v>
      </c>
      <c r="C33" s="57">
        <v>53014346.369999997</v>
      </c>
      <c r="D33" s="57">
        <v>226676721</v>
      </c>
      <c r="E33" s="57">
        <v>210549309.06</v>
      </c>
      <c r="F33" s="57">
        <v>226676721</v>
      </c>
      <c r="G33" s="26">
        <v>27203938</v>
      </c>
      <c r="H33" s="27">
        <v>1512589</v>
      </c>
      <c r="I33" s="26">
        <v>1512589</v>
      </c>
    </row>
    <row r="34" spans="1:9" ht="28.8" x14ac:dyDescent="0.3">
      <c r="A34" s="1" t="s">
        <v>71</v>
      </c>
      <c r="B34" s="2" t="s">
        <v>19</v>
      </c>
      <c r="C34" s="57">
        <v>536226897.35000002</v>
      </c>
      <c r="D34" s="57">
        <v>528519727</v>
      </c>
      <c r="E34" s="57">
        <v>407797676.43000001</v>
      </c>
      <c r="F34" s="57">
        <v>528519727</v>
      </c>
      <c r="G34" s="26">
        <v>552279999</v>
      </c>
      <c r="H34" s="27">
        <v>529823333</v>
      </c>
      <c r="I34" s="26">
        <v>528928920</v>
      </c>
    </row>
    <row r="35" spans="1:9" x14ac:dyDescent="0.3">
      <c r="A35" s="1" t="s">
        <v>72</v>
      </c>
      <c r="B35" s="1" t="s">
        <v>20</v>
      </c>
      <c r="C35" s="57">
        <v>6050295</v>
      </c>
      <c r="D35" s="57">
        <v>8219111</v>
      </c>
      <c r="E35" s="57">
        <v>6294825.8399999999</v>
      </c>
      <c r="F35" s="57">
        <v>8219111</v>
      </c>
      <c r="G35" s="26">
        <v>5331295</v>
      </c>
      <c r="H35" s="27">
        <v>5331295</v>
      </c>
      <c r="I35" s="26">
        <v>5331295</v>
      </c>
    </row>
    <row r="36" spans="1:9" x14ac:dyDescent="0.3">
      <c r="A36" s="1" t="s">
        <v>95</v>
      </c>
      <c r="B36" s="1" t="s">
        <v>96</v>
      </c>
      <c r="C36" s="57">
        <v>138883</v>
      </c>
      <c r="D36" s="57">
        <v>0</v>
      </c>
      <c r="E36" s="57">
        <v>0</v>
      </c>
      <c r="F36" s="57">
        <v>0</v>
      </c>
      <c r="G36" s="26">
        <v>0</v>
      </c>
      <c r="H36" s="27">
        <v>0</v>
      </c>
      <c r="I36" s="26">
        <v>0</v>
      </c>
    </row>
    <row r="37" spans="1:9" ht="129.6" x14ac:dyDescent="0.3">
      <c r="A37" s="1" t="s">
        <v>73</v>
      </c>
      <c r="B37" s="2" t="s">
        <v>21</v>
      </c>
      <c r="C37" s="57">
        <v>0</v>
      </c>
      <c r="D37" s="57">
        <v>0</v>
      </c>
      <c r="E37" s="57">
        <v>0</v>
      </c>
      <c r="F37" s="57">
        <v>0</v>
      </c>
      <c r="G37" s="26">
        <v>0</v>
      </c>
      <c r="H37" s="27">
        <v>0</v>
      </c>
      <c r="I37" s="26">
        <v>0</v>
      </c>
    </row>
    <row r="38" spans="1:9" ht="57.6" x14ac:dyDescent="0.3">
      <c r="A38" s="1" t="s">
        <v>74</v>
      </c>
      <c r="B38" s="2" t="s">
        <v>22</v>
      </c>
      <c r="C38" s="57">
        <v>-2463009.4</v>
      </c>
      <c r="D38" s="57">
        <v>-4783517.49</v>
      </c>
      <c r="E38" s="57">
        <v>-4783517.49</v>
      </c>
      <c r="F38" s="57">
        <v>-4783517.49</v>
      </c>
      <c r="G38" s="26">
        <v>0</v>
      </c>
      <c r="H38" s="27">
        <v>0</v>
      </c>
      <c r="I38" s="26">
        <v>0</v>
      </c>
    </row>
    <row r="39" spans="1:9" ht="16.2" thickBot="1" x14ac:dyDescent="0.35">
      <c r="A39" s="31" t="s">
        <v>25</v>
      </c>
      <c r="B39" s="32"/>
      <c r="C39" s="56">
        <f>C30+C12</f>
        <v>882130921.91000009</v>
      </c>
      <c r="D39" s="65">
        <f>D30+D12</f>
        <v>1046991559.45</v>
      </c>
      <c r="E39" s="65">
        <f>E30+E12</f>
        <v>853310955.70000005</v>
      </c>
      <c r="F39" s="65">
        <f>F30+F12</f>
        <v>1052764394.51</v>
      </c>
      <c r="G39" s="18">
        <f>G30+G12</f>
        <v>841597773</v>
      </c>
      <c r="H39" s="30">
        <f t="shared" ref="H39:I39" si="0">H30+H12</f>
        <v>812801248</v>
      </c>
      <c r="I39" s="23">
        <f t="shared" si="0"/>
        <v>831228887</v>
      </c>
    </row>
    <row r="40" spans="1:9" ht="16.2" thickBot="1" x14ac:dyDescent="0.35">
      <c r="A40" s="22"/>
      <c r="B40" s="21" t="s">
        <v>99</v>
      </c>
      <c r="C40" s="58"/>
      <c r="D40" s="66">
        <v>0</v>
      </c>
      <c r="E40" s="66">
        <v>0</v>
      </c>
      <c r="F40" s="66">
        <v>0</v>
      </c>
      <c r="G40" s="25">
        <v>0</v>
      </c>
      <c r="H40" s="25">
        <v>6876840</v>
      </c>
      <c r="I40" s="23">
        <v>14730660</v>
      </c>
    </row>
    <row r="41" spans="1:9" ht="16.2" customHeight="1" x14ac:dyDescent="0.3">
      <c r="A41" s="6">
        <v>100</v>
      </c>
      <c r="B41" s="11" t="s">
        <v>26</v>
      </c>
      <c r="C41" s="59">
        <v>87992831.5</v>
      </c>
      <c r="D41" s="59">
        <v>82381813.859999999</v>
      </c>
      <c r="E41" s="59">
        <v>69489555.760000005</v>
      </c>
      <c r="F41" s="59">
        <v>82381813.859999999</v>
      </c>
      <c r="G41" s="24">
        <v>93386572</v>
      </c>
      <c r="H41" s="24">
        <v>61583665</v>
      </c>
      <c r="I41" s="23">
        <v>65965818</v>
      </c>
    </row>
    <row r="42" spans="1:9" ht="62.4" x14ac:dyDescent="0.3">
      <c r="A42" s="7">
        <v>102</v>
      </c>
      <c r="B42" s="12" t="s">
        <v>27</v>
      </c>
      <c r="C42" s="60">
        <v>3174470.02</v>
      </c>
      <c r="D42" s="67">
        <v>2138330.14</v>
      </c>
      <c r="E42" s="67">
        <v>1920322.53</v>
      </c>
      <c r="F42" s="67">
        <v>2138330.14</v>
      </c>
      <c r="G42" s="52">
        <v>1748703</v>
      </c>
      <c r="H42" s="53">
        <v>1748703</v>
      </c>
      <c r="I42" s="52">
        <v>1748703</v>
      </c>
    </row>
    <row r="43" spans="1:9" ht="77.400000000000006" customHeight="1" x14ac:dyDescent="0.3">
      <c r="A43" s="7">
        <v>103</v>
      </c>
      <c r="B43" s="12" t="s">
        <v>28</v>
      </c>
      <c r="C43" s="60">
        <v>2429280.89</v>
      </c>
      <c r="D43" s="67">
        <v>1690997.48</v>
      </c>
      <c r="E43" s="67">
        <v>1631782.87</v>
      </c>
      <c r="F43" s="67">
        <v>1690997.48</v>
      </c>
      <c r="G43" s="40">
        <v>1586769</v>
      </c>
      <c r="H43" s="39">
        <v>1206185</v>
      </c>
      <c r="I43" s="40">
        <v>1350806</v>
      </c>
    </row>
    <row r="44" spans="1:9" ht="93.6" x14ac:dyDescent="0.3">
      <c r="A44" s="7">
        <v>104</v>
      </c>
      <c r="B44" s="12" t="s">
        <v>29</v>
      </c>
      <c r="C44" s="60">
        <v>20380029.43</v>
      </c>
      <c r="D44" s="67">
        <v>19062835.899999999</v>
      </c>
      <c r="E44" s="67">
        <v>16087772.970000001</v>
      </c>
      <c r="F44" s="67">
        <v>19062835.899999999</v>
      </c>
      <c r="G44" s="40">
        <v>17819946</v>
      </c>
      <c r="H44" s="39">
        <v>14615566</v>
      </c>
      <c r="I44" s="40">
        <v>14469835</v>
      </c>
    </row>
    <row r="45" spans="1:9" ht="15.6" x14ac:dyDescent="0.3">
      <c r="A45" s="7">
        <v>105</v>
      </c>
      <c r="B45" s="12" t="s">
        <v>30</v>
      </c>
      <c r="C45" s="57">
        <v>0</v>
      </c>
      <c r="D45" s="57">
        <v>2285</v>
      </c>
      <c r="E45" s="57">
        <v>2285</v>
      </c>
      <c r="F45" s="57">
        <v>2285</v>
      </c>
      <c r="G45" s="40">
        <v>2285</v>
      </c>
      <c r="H45" s="39">
        <v>0</v>
      </c>
      <c r="I45" s="40">
        <v>0</v>
      </c>
    </row>
    <row r="46" spans="1:9" ht="78" x14ac:dyDescent="0.3">
      <c r="A46" s="7">
        <v>106</v>
      </c>
      <c r="B46" s="12" t="s">
        <v>31</v>
      </c>
      <c r="C46" s="60">
        <v>1828485.59</v>
      </c>
      <c r="D46" s="67">
        <v>1516974.76</v>
      </c>
      <c r="E46" s="67">
        <v>1286809.55</v>
      </c>
      <c r="F46" s="67">
        <v>1516974.76</v>
      </c>
      <c r="G46" s="40">
        <v>1307320</v>
      </c>
      <c r="H46" s="39">
        <v>1113611</v>
      </c>
      <c r="I46" s="40">
        <v>1187221</v>
      </c>
    </row>
    <row r="47" spans="1:9" ht="31.2" hidden="1" x14ac:dyDescent="0.3">
      <c r="A47" s="7">
        <v>107</v>
      </c>
      <c r="B47" s="12" t="s">
        <v>32</v>
      </c>
      <c r="C47" s="60">
        <v>0</v>
      </c>
      <c r="D47" s="68">
        <v>0</v>
      </c>
      <c r="E47" s="67">
        <v>0</v>
      </c>
      <c r="F47" s="67">
        <v>0</v>
      </c>
      <c r="G47" s="41">
        <v>0</v>
      </c>
      <c r="H47" s="54">
        <v>0</v>
      </c>
      <c r="I47" s="41">
        <v>0</v>
      </c>
    </row>
    <row r="48" spans="1:9" ht="31.2" x14ac:dyDescent="0.3">
      <c r="A48" s="7">
        <v>107</v>
      </c>
      <c r="B48" s="12" t="s">
        <v>104</v>
      </c>
      <c r="C48" s="57">
        <v>0</v>
      </c>
      <c r="D48" s="57">
        <v>875000</v>
      </c>
      <c r="E48" s="57">
        <v>875000</v>
      </c>
      <c r="F48" s="57">
        <v>875000</v>
      </c>
      <c r="G48" s="40">
        <v>875000</v>
      </c>
      <c r="H48" s="37">
        <v>0</v>
      </c>
      <c r="I48" s="37">
        <v>0</v>
      </c>
    </row>
    <row r="49" spans="1:9" ht="15.6" x14ac:dyDescent="0.3">
      <c r="A49" s="7">
        <v>111</v>
      </c>
      <c r="B49" s="12" t="s">
        <v>33</v>
      </c>
      <c r="C49" s="60">
        <v>0</v>
      </c>
      <c r="D49" s="57">
        <v>42850</v>
      </c>
      <c r="E49" s="67">
        <v>0</v>
      </c>
      <c r="F49" s="57">
        <v>42850</v>
      </c>
      <c r="G49" s="40">
        <v>200000</v>
      </c>
      <c r="H49" s="39">
        <v>0</v>
      </c>
      <c r="I49" s="40">
        <v>0</v>
      </c>
    </row>
    <row r="50" spans="1:9" ht="31.2" x14ac:dyDescent="0.3">
      <c r="A50" s="7">
        <v>113</v>
      </c>
      <c r="B50" s="12" t="s">
        <v>34</v>
      </c>
      <c r="C50" s="60">
        <v>60180565.57</v>
      </c>
      <c r="D50" s="67">
        <v>57052540.579999998</v>
      </c>
      <c r="E50" s="67">
        <v>47685582.840000004</v>
      </c>
      <c r="F50" s="67">
        <v>57052540.579999998</v>
      </c>
      <c r="G50" s="40">
        <v>69846549</v>
      </c>
      <c r="H50" s="39">
        <v>42899600</v>
      </c>
      <c r="I50" s="40">
        <v>47209253</v>
      </c>
    </row>
    <row r="51" spans="1:9" ht="46.8" x14ac:dyDescent="0.3">
      <c r="A51" s="8">
        <v>300</v>
      </c>
      <c r="B51" s="13" t="s">
        <v>35</v>
      </c>
      <c r="C51" s="61">
        <v>50000</v>
      </c>
      <c r="D51" s="69">
        <v>1365130.44</v>
      </c>
      <c r="E51" s="69">
        <v>1256245</v>
      </c>
      <c r="F51" s="69">
        <v>1365130.44</v>
      </c>
      <c r="G51" s="42">
        <v>1671700</v>
      </c>
      <c r="H51" s="38">
        <v>50000</v>
      </c>
      <c r="I51" s="42">
        <v>50000</v>
      </c>
    </row>
    <row r="52" spans="1:9" ht="62.4" x14ac:dyDescent="0.3">
      <c r="A52" s="7">
        <v>310</v>
      </c>
      <c r="B52" s="12" t="s">
        <v>36</v>
      </c>
      <c r="C52" s="60">
        <v>50000</v>
      </c>
      <c r="D52" s="57">
        <v>1365130.44</v>
      </c>
      <c r="E52" s="57">
        <v>1256245</v>
      </c>
      <c r="F52" s="57">
        <v>1365130.44</v>
      </c>
      <c r="G52" s="40">
        <v>1671700</v>
      </c>
      <c r="H52" s="39">
        <v>50000</v>
      </c>
      <c r="I52" s="40">
        <v>50000</v>
      </c>
    </row>
    <row r="53" spans="1:9" ht="15.6" x14ac:dyDescent="0.3">
      <c r="A53" s="8">
        <v>400</v>
      </c>
      <c r="B53" s="13" t="s">
        <v>37</v>
      </c>
      <c r="C53" s="59">
        <v>13417822.029999999</v>
      </c>
      <c r="D53" s="59">
        <v>43355065.93</v>
      </c>
      <c r="E53" s="59">
        <v>31396628.91</v>
      </c>
      <c r="F53" s="59">
        <v>43355065.93</v>
      </c>
      <c r="G53" s="38">
        <v>28255662</v>
      </c>
      <c r="H53" s="38">
        <v>16874704</v>
      </c>
      <c r="I53" s="42">
        <v>16111480</v>
      </c>
    </row>
    <row r="54" spans="1:9" ht="15.6" x14ac:dyDescent="0.3">
      <c r="A54" s="7">
        <v>401</v>
      </c>
      <c r="B54" s="12" t="s">
        <v>38</v>
      </c>
      <c r="C54" s="60">
        <v>156730.73000000001</v>
      </c>
      <c r="D54" s="67">
        <v>395532.62</v>
      </c>
      <c r="E54" s="67">
        <v>288915.88</v>
      </c>
      <c r="F54" s="67">
        <v>395532.62</v>
      </c>
      <c r="G54" s="40">
        <v>334700</v>
      </c>
      <c r="H54" s="39">
        <v>334700</v>
      </c>
      <c r="I54" s="40">
        <v>334700</v>
      </c>
    </row>
    <row r="55" spans="1:9" ht="15.6" x14ac:dyDescent="0.3">
      <c r="A55" s="7">
        <v>408</v>
      </c>
      <c r="B55" s="12" t="s">
        <v>39</v>
      </c>
      <c r="C55" s="57">
        <v>2099783.6</v>
      </c>
      <c r="D55" s="57">
        <v>2760000</v>
      </c>
      <c r="E55" s="57">
        <v>2460000</v>
      </c>
      <c r="F55" s="57">
        <v>2760000</v>
      </c>
      <c r="G55" s="40">
        <v>2000000</v>
      </c>
      <c r="H55" s="39">
        <v>1000000</v>
      </c>
      <c r="I55" s="40">
        <v>1000000</v>
      </c>
    </row>
    <row r="56" spans="1:9" ht="31.2" x14ac:dyDescent="0.3">
      <c r="A56" s="7">
        <v>409</v>
      </c>
      <c r="B56" s="12" t="s">
        <v>40</v>
      </c>
      <c r="C56" s="60">
        <v>9929307.6999999993</v>
      </c>
      <c r="D56" s="67">
        <v>38783650.310000002</v>
      </c>
      <c r="E56" s="57">
        <v>27371847.030000001</v>
      </c>
      <c r="F56" s="67">
        <v>38783650.310000002</v>
      </c>
      <c r="G56" s="40">
        <v>24505079</v>
      </c>
      <c r="H56" s="39">
        <v>14377100</v>
      </c>
      <c r="I56" s="40">
        <v>14481780</v>
      </c>
    </row>
    <row r="57" spans="1:9" ht="31.2" x14ac:dyDescent="0.3">
      <c r="A57" s="7">
        <v>412</v>
      </c>
      <c r="B57" s="12" t="s">
        <v>41</v>
      </c>
      <c r="C57" s="60">
        <v>1232000</v>
      </c>
      <c r="D57" s="67">
        <v>1415883</v>
      </c>
      <c r="E57" s="57">
        <v>1275866</v>
      </c>
      <c r="F57" s="67">
        <v>1415883</v>
      </c>
      <c r="G57" s="40">
        <v>1415883</v>
      </c>
      <c r="H57" s="39">
        <v>1162904</v>
      </c>
      <c r="I57" s="40">
        <v>295000</v>
      </c>
    </row>
    <row r="58" spans="1:9" ht="31.2" x14ac:dyDescent="0.3">
      <c r="A58" s="8">
        <v>500</v>
      </c>
      <c r="B58" s="13" t="s">
        <v>42</v>
      </c>
      <c r="C58" s="59">
        <v>1189086</v>
      </c>
      <c r="D58" s="59">
        <v>440000</v>
      </c>
      <c r="E58" s="59">
        <v>221400</v>
      </c>
      <c r="F58" s="59">
        <v>440000</v>
      </c>
      <c r="G58" s="38">
        <v>540000</v>
      </c>
      <c r="H58" s="38">
        <v>1000000</v>
      </c>
      <c r="I58" s="42">
        <v>1000000</v>
      </c>
    </row>
    <row r="59" spans="1:9" ht="15.6" x14ac:dyDescent="0.3">
      <c r="A59" s="7">
        <v>502</v>
      </c>
      <c r="B59" s="12" t="s">
        <v>43</v>
      </c>
      <c r="C59" s="60">
        <v>1189086</v>
      </c>
      <c r="D59" s="67">
        <v>340000</v>
      </c>
      <c r="E59" s="67">
        <v>221400</v>
      </c>
      <c r="F59" s="67">
        <v>340000</v>
      </c>
      <c r="G59" s="40">
        <v>440000</v>
      </c>
      <c r="H59" s="39">
        <v>500000</v>
      </c>
      <c r="I59" s="40">
        <v>500000</v>
      </c>
    </row>
    <row r="60" spans="1:9" ht="15.6" x14ac:dyDescent="0.3">
      <c r="A60" s="7">
        <v>503</v>
      </c>
      <c r="B60" s="14" t="s">
        <v>44</v>
      </c>
      <c r="C60" s="57">
        <v>0</v>
      </c>
      <c r="D60" s="67">
        <v>100000</v>
      </c>
      <c r="E60" s="67">
        <v>0</v>
      </c>
      <c r="F60" s="67">
        <v>100000</v>
      </c>
      <c r="G60" s="40">
        <v>100000</v>
      </c>
      <c r="H60" s="39">
        <v>500000</v>
      </c>
      <c r="I60" s="40">
        <v>500000</v>
      </c>
    </row>
    <row r="61" spans="1:9" ht="15.6" x14ac:dyDescent="0.3">
      <c r="A61" s="8">
        <v>700</v>
      </c>
      <c r="B61" s="13" t="s">
        <v>45</v>
      </c>
      <c r="C61" s="59">
        <v>622316030.92999995</v>
      </c>
      <c r="D61" s="59">
        <v>791808453.24000001</v>
      </c>
      <c r="E61" s="59">
        <v>596694316.03999996</v>
      </c>
      <c r="F61" s="59">
        <v>791808453.24000001</v>
      </c>
      <c r="G61" s="38">
        <v>606609415</v>
      </c>
      <c r="H61" s="38">
        <v>565995236</v>
      </c>
      <c r="I61" s="42">
        <v>545079792</v>
      </c>
    </row>
    <row r="62" spans="1:9" ht="15.6" x14ac:dyDescent="0.3">
      <c r="A62" s="7">
        <v>701</v>
      </c>
      <c r="B62" s="12" t="s">
        <v>46</v>
      </c>
      <c r="C62" s="60">
        <v>148030624.91999999</v>
      </c>
      <c r="D62" s="67">
        <v>124193165.03</v>
      </c>
      <c r="E62" s="67">
        <v>86037310.810000002</v>
      </c>
      <c r="F62" s="67">
        <v>124193165.03</v>
      </c>
      <c r="G62" s="40">
        <v>119223343</v>
      </c>
      <c r="H62" s="39">
        <v>113879530</v>
      </c>
      <c r="I62" s="40">
        <v>113879530</v>
      </c>
    </row>
    <row r="63" spans="1:9" ht="15.6" x14ac:dyDescent="0.3">
      <c r="A63" s="7">
        <v>702</v>
      </c>
      <c r="B63" s="12" t="s">
        <v>47</v>
      </c>
      <c r="C63" s="60">
        <v>439790776.61000001</v>
      </c>
      <c r="D63" s="67">
        <v>624630703.62</v>
      </c>
      <c r="E63" s="67">
        <v>480982397.44</v>
      </c>
      <c r="F63" s="67">
        <v>624630703.62</v>
      </c>
      <c r="G63" s="40">
        <v>457935682</v>
      </c>
      <c r="H63" s="39">
        <v>428524617</v>
      </c>
      <c r="I63" s="40">
        <v>407731160</v>
      </c>
    </row>
    <row r="64" spans="1:9" ht="15.6" x14ac:dyDescent="0.3">
      <c r="A64" s="7">
        <v>703</v>
      </c>
      <c r="B64" s="12" t="s">
        <v>48</v>
      </c>
      <c r="C64" s="60">
        <v>20600749.079999998</v>
      </c>
      <c r="D64" s="67">
        <v>31130260</v>
      </c>
      <c r="E64" s="57">
        <v>19500714.48</v>
      </c>
      <c r="F64" s="67">
        <v>31130260</v>
      </c>
      <c r="G64" s="40">
        <v>18358923</v>
      </c>
      <c r="H64" s="39">
        <v>16868250</v>
      </c>
      <c r="I64" s="40">
        <v>16868250</v>
      </c>
    </row>
    <row r="65" spans="1:10" ht="15.6" x14ac:dyDescent="0.3">
      <c r="A65" s="7">
        <v>707</v>
      </c>
      <c r="B65" s="12" t="s">
        <v>49</v>
      </c>
      <c r="C65" s="60">
        <v>3308990</v>
      </c>
      <c r="D65" s="67">
        <v>2802444</v>
      </c>
      <c r="E65" s="67">
        <v>2354540.7599999998</v>
      </c>
      <c r="F65" s="67">
        <v>2802444</v>
      </c>
      <c r="G65" s="40">
        <v>2657444</v>
      </c>
      <c r="H65" s="39">
        <v>3041444</v>
      </c>
      <c r="I65" s="40">
        <v>3041444</v>
      </c>
    </row>
    <row r="66" spans="1:10" ht="31.2" x14ac:dyDescent="0.3">
      <c r="A66" s="7">
        <v>709</v>
      </c>
      <c r="B66" s="12" t="s">
        <v>50</v>
      </c>
      <c r="C66" s="60">
        <v>10584890.32</v>
      </c>
      <c r="D66" s="67">
        <v>9051880.5899999999</v>
      </c>
      <c r="E66" s="67">
        <v>7819352.5499999998</v>
      </c>
      <c r="F66" s="67">
        <v>9051880.5899999999</v>
      </c>
      <c r="G66" s="40">
        <v>8434023</v>
      </c>
      <c r="H66" s="39">
        <v>3681395</v>
      </c>
      <c r="I66" s="40">
        <v>3559408</v>
      </c>
    </row>
    <row r="67" spans="1:10" ht="15.6" x14ac:dyDescent="0.3">
      <c r="A67" s="8">
        <v>800</v>
      </c>
      <c r="B67" s="13" t="s">
        <v>51</v>
      </c>
      <c r="C67" s="59">
        <v>88875628.819999993</v>
      </c>
      <c r="D67" s="59">
        <v>93697090.640000001</v>
      </c>
      <c r="E67" s="59">
        <v>75818143.659999996</v>
      </c>
      <c r="F67" s="59">
        <v>93697090.640000001</v>
      </c>
      <c r="G67" s="38">
        <v>63044789</v>
      </c>
      <c r="H67" s="38">
        <v>55254282</v>
      </c>
      <c r="I67" s="42">
        <v>56006550</v>
      </c>
    </row>
    <row r="68" spans="1:10" ht="15.6" x14ac:dyDescent="0.3">
      <c r="A68" s="7">
        <v>801</v>
      </c>
      <c r="B68" s="12" t="s">
        <v>52</v>
      </c>
      <c r="C68" s="60">
        <v>86909628.680000007</v>
      </c>
      <c r="D68" s="67">
        <v>92186339.530000001</v>
      </c>
      <c r="E68" s="67">
        <v>74385281.450000003</v>
      </c>
      <c r="F68" s="67">
        <v>92186339.530000001</v>
      </c>
      <c r="G68" s="40">
        <v>61374185</v>
      </c>
      <c r="H68" s="39">
        <v>53985383</v>
      </c>
      <c r="I68" s="40">
        <v>54585383</v>
      </c>
    </row>
    <row r="69" spans="1:10" ht="31.2" x14ac:dyDescent="0.3">
      <c r="A69" s="7">
        <v>804</v>
      </c>
      <c r="B69" s="12" t="s">
        <v>53</v>
      </c>
      <c r="C69" s="60">
        <v>1966000.14</v>
      </c>
      <c r="D69" s="67">
        <v>1510751.11</v>
      </c>
      <c r="E69" s="67">
        <v>1432862.21</v>
      </c>
      <c r="F69" s="67">
        <v>1510751.11</v>
      </c>
      <c r="G69" s="40">
        <v>1670604</v>
      </c>
      <c r="H69" s="39">
        <v>1268899</v>
      </c>
      <c r="I69" s="40">
        <v>1421167</v>
      </c>
    </row>
    <row r="70" spans="1:10" ht="15.6" x14ac:dyDescent="0.3">
      <c r="A70" s="8">
        <v>900</v>
      </c>
      <c r="B70" s="13" t="s">
        <v>54</v>
      </c>
      <c r="C70" s="59">
        <v>1632570.08</v>
      </c>
      <c r="D70" s="56">
        <v>1696093</v>
      </c>
      <c r="E70" s="56">
        <v>1153077.2</v>
      </c>
      <c r="F70" s="56">
        <v>1696093</v>
      </c>
      <c r="G70" s="42">
        <v>1154366</v>
      </c>
      <c r="H70" s="42">
        <v>1154366</v>
      </c>
      <c r="I70" s="42">
        <v>1154366</v>
      </c>
    </row>
    <row r="71" spans="1:10" ht="31.2" x14ac:dyDescent="0.3">
      <c r="A71" s="7">
        <v>907</v>
      </c>
      <c r="B71" s="12" t="s">
        <v>55</v>
      </c>
      <c r="C71" s="57">
        <v>1632570.08</v>
      </c>
      <c r="D71" s="57">
        <v>1696093</v>
      </c>
      <c r="E71" s="57">
        <v>1153077.2</v>
      </c>
      <c r="F71" s="57">
        <v>1696093</v>
      </c>
      <c r="G71" s="40">
        <v>1154366</v>
      </c>
      <c r="H71" s="40">
        <v>1154366</v>
      </c>
      <c r="I71" s="40">
        <v>1154366</v>
      </c>
    </row>
    <row r="72" spans="1:10" ht="15.6" x14ac:dyDescent="0.3">
      <c r="A72" s="8">
        <v>1000</v>
      </c>
      <c r="B72" s="13" t="s">
        <v>56</v>
      </c>
      <c r="C72" s="59">
        <v>87432038.900000006</v>
      </c>
      <c r="D72" s="59">
        <v>54013081</v>
      </c>
      <c r="E72" s="59">
        <v>39706546.509999998</v>
      </c>
      <c r="F72" s="59">
        <v>54013081</v>
      </c>
      <c r="G72" s="38">
        <v>52767260</v>
      </c>
      <c r="H72" s="38">
        <v>62101114</v>
      </c>
      <c r="I72" s="42">
        <v>50005475</v>
      </c>
    </row>
    <row r="73" spans="1:10" ht="15.6" x14ac:dyDescent="0.3">
      <c r="A73" s="7">
        <v>1001</v>
      </c>
      <c r="B73" s="12" t="s">
        <v>57</v>
      </c>
      <c r="C73" s="57">
        <v>2063615.99</v>
      </c>
      <c r="D73" s="57">
        <v>1988000</v>
      </c>
      <c r="E73" s="57">
        <v>1880159.44</v>
      </c>
      <c r="F73" s="57">
        <v>1988000</v>
      </c>
      <c r="G73" s="40">
        <v>1887000</v>
      </c>
      <c r="H73" s="39">
        <v>2000000</v>
      </c>
      <c r="I73" s="40">
        <v>1500000</v>
      </c>
    </row>
    <row r="74" spans="1:10" ht="15.6" x14ac:dyDescent="0.3">
      <c r="A74" s="7">
        <v>1003</v>
      </c>
      <c r="B74" s="12" t="s">
        <v>58</v>
      </c>
      <c r="C74" s="60">
        <v>14348027.720000001</v>
      </c>
      <c r="D74" s="67">
        <v>14401666</v>
      </c>
      <c r="E74" s="67">
        <v>10666414.890000001</v>
      </c>
      <c r="F74" s="67">
        <v>14401666</v>
      </c>
      <c r="G74" s="40">
        <v>13732045</v>
      </c>
      <c r="H74" s="39">
        <v>14121045</v>
      </c>
      <c r="I74" s="40">
        <v>14121045</v>
      </c>
    </row>
    <row r="75" spans="1:10" ht="15.6" x14ac:dyDescent="0.3">
      <c r="A75" s="7">
        <v>1004</v>
      </c>
      <c r="B75" s="12" t="s">
        <v>59</v>
      </c>
      <c r="C75" s="60">
        <v>66846465.710000001</v>
      </c>
      <c r="D75" s="67">
        <v>33466515</v>
      </c>
      <c r="E75" s="67">
        <v>24562054.239999998</v>
      </c>
      <c r="F75" s="67">
        <v>33466515</v>
      </c>
      <c r="G75" s="40">
        <v>33466515</v>
      </c>
      <c r="H75" s="39">
        <v>42298369</v>
      </c>
      <c r="I75" s="40">
        <v>30702730</v>
      </c>
    </row>
    <row r="76" spans="1:10" ht="31.2" x14ac:dyDescent="0.3">
      <c r="A76" s="7">
        <v>1006</v>
      </c>
      <c r="B76" s="12" t="s">
        <v>60</v>
      </c>
      <c r="C76" s="60">
        <v>4173929.48</v>
      </c>
      <c r="D76" s="67">
        <v>4156900</v>
      </c>
      <c r="E76" s="67">
        <v>2597917.94</v>
      </c>
      <c r="F76" s="67">
        <v>4156900</v>
      </c>
      <c r="G76" s="40">
        <v>3681700</v>
      </c>
      <c r="H76" s="39">
        <v>3681700</v>
      </c>
      <c r="I76" s="40">
        <v>3681700</v>
      </c>
    </row>
    <row r="77" spans="1:10" ht="15.6" x14ac:dyDescent="0.3">
      <c r="A77" s="8">
        <v>1100</v>
      </c>
      <c r="B77" s="13" t="s">
        <v>61</v>
      </c>
      <c r="C77" s="59">
        <v>232000</v>
      </c>
      <c r="D77" s="69">
        <v>260000</v>
      </c>
      <c r="E77" s="69">
        <v>92500</v>
      </c>
      <c r="F77" s="69">
        <v>260000</v>
      </c>
      <c r="G77" s="42">
        <v>245000</v>
      </c>
      <c r="H77" s="38">
        <v>200000</v>
      </c>
      <c r="I77" s="42">
        <v>200000</v>
      </c>
    </row>
    <row r="78" spans="1:10" ht="15.6" x14ac:dyDescent="0.3">
      <c r="A78" s="7">
        <v>1102</v>
      </c>
      <c r="B78" s="12" t="s">
        <v>62</v>
      </c>
      <c r="C78" s="60">
        <v>232000</v>
      </c>
      <c r="D78" s="67">
        <v>260000</v>
      </c>
      <c r="E78" s="67">
        <v>92500</v>
      </c>
      <c r="F78" s="67">
        <v>260000</v>
      </c>
      <c r="G78" s="40">
        <v>245000</v>
      </c>
      <c r="H78" s="39">
        <v>200000</v>
      </c>
      <c r="I78" s="40">
        <v>200000</v>
      </c>
    </row>
    <row r="79" spans="1:10" ht="62.4" x14ac:dyDescent="0.3">
      <c r="A79" s="8">
        <v>1400</v>
      </c>
      <c r="B79" s="13" t="s">
        <v>63</v>
      </c>
      <c r="C79" s="59">
        <v>18249612</v>
      </c>
      <c r="D79" s="56">
        <v>17808888</v>
      </c>
      <c r="E79" s="56">
        <v>15683538</v>
      </c>
      <c r="F79" s="56">
        <v>17808888</v>
      </c>
      <c r="G79" s="42">
        <v>17808888</v>
      </c>
      <c r="H79" s="38">
        <v>15315644</v>
      </c>
      <c r="I79" s="42">
        <v>14247111</v>
      </c>
      <c r="J79" s="15"/>
    </row>
    <row r="80" spans="1:10" ht="62.4" x14ac:dyDescent="0.3">
      <c r="A80" s="7">
        <v>1401</v>
      </c>
      <c r="B80" s="12" t="s">
        <v>64</v>
      </c>
      <c r="C80" s="57">
        <v>18249612</v>
      </c>
      <c r="D80" s="57">
        <v>17808888</v>
      </c>
      <c r="E80" s="57">
        <v>15683538</v>
      </c>
      <c r="F80" s="57">
        <v>17808888</v>
      </c>
      <c r="G80" s="40">
        <v>17808888</v>
      </c>
      <c r="H80" s="39">
        <v>15315644</v>
      </c>
      <c r="I80" s="40">
        <v>14247111</v>
      </c>
    </row>
    <row r="81" spans="1:9" ht="31.2" x14ac:dyDescent="0.3">
      <c r="A81" s="7">
        <v>1403</v>
      </c>
      <c r="B81" s="12" t="s">
        <v>105</v>
      </c>
      <c r="C81" s="57">
        <v>0</v>
      </c>
      <c r="D81" s="57">
        <v>0</v>
      </c>
      <c r="E81" s="57">
        <v>0</v>
      </c>
      <c r="F81" s="57">
        <v>0</v>
      </c>
      <c r="G81" s="40">
        <v>0</v>
      </c>
      <c r="H81" s="39">
        <v>0</v>
      </c>
      <c r="I81" s="40">
        <v>0</v>
      </c>
    </row>
    <row r="82" spans="1:9" ht="15.6" x14ac:dyDescent="0.3">
      <c r="A82" s="33" t="s">
        <v>65</v>
      </c>
      <c r="B82" s="34"/>
      <c r="C82" s="60">
        <f>C79+C77+C72+C70+C67+C61+C58+C53+C51+C41</f>
        <v>921387620.25999999</v>
      </c>
      <c r="D82" s="60">
        <f t="shared" ref="D82:F82" si="1">D79+D77+D72+D70+D67+D61+D58+D53+D51+D41</f>
        <v>1086825616.1099999</v>
      </c>
      <c r="E82" s="60">
        <f t="shared" si="1"/>
        <v>831511951.07999992</v>
      </c>
      <c r="F82" s="60">
        <f t="shared" si="1"/>
        <v>1086825616.1099999</v>
      </c>
      <c r="G82" s="39">
        <f t="shared" ref="G82" si="2">G79+G77+G72+G70+G67+G61+G58+G53+G51+G41</f>
        <v>865483652</v>
      </c>
      <c r="H82" s="39">
        <f>H79+H77+H72+H70+H67+H61+H58+H53+H51+H41+H40</f>
        <v>786405851</v>
      </c>
      <c r="I82" s="40">
        <f>I79+I77+I72+I70+I67+I61+I58+I53+I51+I41+I40</f>
        <v>764551252</v>
      </c>
    </row>
    <row r="83" spans="1:9" ht="16.2" thickBot="1" x14ac:dyDescent="0.35">
      <c r="A83" s="35" t="s">
        <v>66</v>
      </c>
      <c r="B83" s="36"/>
      <c r="C83" s="62">
        <f t="shared" ref="C83:I83" si="3">C39-C82</f>
        <v>-39256698.349999905</v>
      </c>
      <c r="D83" s="62">
        <f t="shared" si="3"/>
        <v>-39834056.659999847</v>
      </c>
      <c r="E83" s="62">
        <f t="shared" si="3"/>
        <v>21799004.620000124</v>
      </c>
      <c r="F83" s="62">
        <f t="shared" si="3"/>
        <v>-34061221.599999905</v>
      </c>
      <c r="G83" s="43">
        <f t="shared" si="3"/>
        <v>-23885879</v>
      </c>
      <c r="H83" s="43">
        <f t="shared" si="3"/>
        <v>26395397</v>
      </c>
      <c r="I83" s="55">
        <f t="shared" si="3"/>
        <v>66677635</v>
      </c>
    </row>
    <row r="85" spans="1:9" x14ac:dyDescent="0.3">
      <c r="C85" s="63"/>
      <c r="D85" s="63"/>
    </row>
  </sheetData>
  <mergeCells count="3">
    <mergeCell ref="A39:B39"/>
    <mergeCell ref="A82:B82"/>
    <mergeCell ref="A83:B83"/>
  </mergeCells>
  <pageMargins left="0.70866141732283472" right="0.70866141732283472" top="0.74803149606299213" bottom="0.74803149606299213" header="0.31496062992125984" footer="0.31496062992125984"/>
  <pageSetup paperSize="9" scale="7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James Westgate</dc:creator>
  <cp:lastModifiedBy>User</cp:lastModifiedBy>
  <cp:lastPrinted>2019-11-07T06:36:51Z</cp:lastPrinted>
  <dcterms:created xsi:type="dcterms:W3CDTF">2009-02-11T10:05:52Z</dcterms:created>
  <dcterms:modified xsi:type="dcterms:W3CDTF">2024-11-14T16:10:37Z</dcterms:modified>
</cp:coreProperties>
</file>